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59538f879549628/Bureau/^M^MLa Beaumarelle/^MClients/"/>
    </mc:Choice>
  </mc:AlternateContent>
  <xr:revisionPtr revIDLastSave="0" documentId="8_{D9489152-FF40-4A59-BEE5-5358A22683B2}" xr6:coauthVersionLast="47" xr6:coauthVersionMax="47" xr10:uidLastSave="{00000000-0000-0000-0000-000000000000}"/>
  <bookViews>
    <workbookView xWindow="-110" yWindow="-110" windowWidth="19420" windowHeight="10300" xr2:uid="{A1BB8F63-4A8F-48E2-871B-6D5549E7CC5E}"/>
  </bookViews>
  <sheets>
    <sheet name="Précommande" sheetId="1" r:id="rId1"/>
    <sheet name="Matrice prix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6" i="1" l="1"/>
  <c r="G26" i="1" s="1"/>
  <c r="E25" i="1"/>
  <c r="G25" i="1" s="1"/>
  <c r="E24" i="1"/>
  <c r="G24" i="1" s="1"/>
  <c r="E23" i="1"/>
  <c r="G23" i="1" s="1"/>
  <c r="C2" i="2"/>
  <c r="D2" i="2"/>
  <c r="E2" i="2"/>
  <c r="B2" i="2"/>
  <c r="H28" i="1" l="1"/>
  <c r="H29" i="1" s="1"/>
  <c r="H31" i="1" l="1"/>
  <c r="H32" i="1" s="1"/>
  <c r="H33" i="1" s="1"/>
</calcChain>
</file>

<file path=xl/sharedStrings.xml><?xml version="1.0" encoding="utf-8"?>
<sst xmlns="http://schemas.openxmlformats.org/spreadsheetml/2006/main" count="42" uniqueCount="42">
  <si>
    <t xml:space="preserve">Matrice </t>
  </si>
  <si>
    <t>A tempo 25</t>
  </si>
  <si>
    <t>Cantabile 24</t>
  </si>
  <si>
    <t>Allegretto 24</t>
  </si>
  <si>
    <t>Andantino 24</t>
  </si>
  <si>
    <t>Prix ht</t>
  </si>
  <si>
    <t>Prix ttc</t>
  </si>
  <si>
    <t>REFERENCE</t>
  </si>
  <si>
    <t>DESCRIPTION</t>
  </si>
  <si>
    <t>QUANTITE</t>
  </si>
  <si>
    <t>LAT25</t>
  </si>
  <si>
    <t>LCA24</t>
  </si>
  <si>
    <t>LAL24</t>
  </si>
  <si>
    <t>LAD24</t>
  </si>
  <si>
    <r>
      <rPr>
        <b/>
        <sz val="12"/>
        <color theme="1"/>
        <rFont val="Aptos Narrow"/>
        <family val="2"/>
        <scheme val="minor"/>
      </rPr>
      <t xml:space="preserve">A tempo 2025 </t>
    </r>
    <r>
      <rPr>
        <sz val="11"/>
        <color theme="1"/>
        <rFont val="Aptos Narrow"/>
        <family val="2"/>
        <scheme val="minor"/>
      </rPr>
      <t>- Vin de France</t>
    </r>
  </si>
  <si>
    <r>
      <rPr>
        <b/>
        <sz val="12"/>
        <color theme="1"/>
        <rFont val="Aptos Narrow"/>
        <family val="2"/>
        <scheme val="minor"/>
      </rPr>
      <t>Cantabile 2024</t>
    </r>
    <r>
      <rPr>
        <sz val="11"/>
        <color theme="1"/>
        <rFont val="Aptos Narrow"/>
        <family val="2"/>
        <scheme val="minor"/>
      </rPr>
      <t xml:space="preserve"> - IGP Pays d'Hérault</t>
    </r>
  </si>
  <si>
    <r>
      <rPr>
        <b/>
        <sz val="12"/>
        <color theme="1"/>
        <rFont val="Aptos Narrow"/>
        <family val="2"/>
        <scheme val="minor"/>
      </rPr>
      <t>Allegretto 2024</t>
    </r>
    <r>
      <rPr>
        <sz val="11"/>
        <color theme="1"/>
        <rFont val="Aptos Narrow"/>
        <family val="2"/>
        <scheme val="minor"/>
      </rPr>
      <t xml:space="preserve"> - AOP Terrasses du Larzac</t>
    </r>
  </si>
  <si>
    <r>
      <rPr>
        <b/>
        <sz val="12"/>
        <color theme="1"/>
        <rFont val="Aptos Narrow"/>
        <family val="2"/>
        <scheme val="minor"/>
      </rPr>
      <t>Andantino 2024</t>
    </r>
    <r>
      <rPr>
        <sz val="11"/>
        <color theme="1"/>
        <rFont val="Aptos Narrow"/>
        <family val="2"/>
        <scheme val="minor"/>
      </rPr>
      <t xml:space="preserve"> - IGP Pays d'Hérault</t>
    </r>
  </si>
  <si>
    <t>PRIX U. TTC</t>
  </si>
  <si>
    <t>Informations client :</t>
  </si>
  <si>
    <t>Prénom:</t>
  </si>
  <si>
    <t>Adresse :</t>
  </si>
  <si>
    <t>Téléphone :</t>
  </si>
  <si>
    <t>Mail :</t>
  </si>
  <si>
    <t>Nom :</t>
  </si>
  <si>
    <t>Ville et code postal :</t>
  </si>
  <si>
    <t>Détail de la commande :</t>
  </si>
  <si>
    <t>Remarque: les frais de port sont offerts à partir de 200€ TTC d'achat. En dessous de cette valeur d'achat les frais de port sont facturés 20€ TTC</t>
  </si>
  <si>
    <t xml:space="preserve"> TOTAL TTC</t>
  </si>
  <si>
    <t>Frais de port TTC</t>
  </si>
  <si>
    <t>total HT</t>
  </si>
  <si>
    <t>TVA 20%</t>
  </si>
  <si>
    <t>SOUS-TOTAL TTC</t>
  </si>
  <si>
    <t>TOTAL TTC :</t>
  </si>
  <si>
    <t>Pour toutes questions n'hésitez pas à nous contacter par mail ou téléphone</t>
  </si>
  <si>
    <r>
      <t xml:space="preserve">Nous envoyer le bon de commande par mail : </t>
    </r>
    <r>
      <rPr>
        <b/>
        <sz val="16"/>
        <color theme="1"/>
        <rFont val="Aptos Narrow"/>
        <family val="2"/>
        <scheme val="minor"/>
      </rPr>
      <t>labeaumarelle@gmail.com</t>
    </r>
  </si>
  <si>
    <t>Louis-Antoine : 06 22 75 18 68</t>
  </si>
  <si>
    <t>Camille : 06 45 57 63 45</t>
  </si>
  <si>
    <t>12 Rue Voltaire, 34700 Lodève</t>
  </si>
  <si>
    <t>SIRET: 853 367 803 000 30</t>
  </si>
  <si>
    <t>La Beaumarelle</t>
  </si>
  <si>
    <t>BON DE COMMANDE de VINS de La Beaumarelle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</si>
</sst>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71" formatCode="_-* #,##0.00\ [$€-40C]_-;\-* #,##0.00\ [$€-40C]_-;_-* &quot;-&quot;??\ [$€-40C]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5"/>
      <color rgb="FF000000"/>
      <name val="Bahnschrift SemiBold"/>
      <family val="2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44" fontId="0" fillId="0" borderId="0" xfId="1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4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left"/>
    </xf>
    <xf numFmtId="44" fontId="0" fillId="0" borderId="1" xfId="0" applyNumberFormat="1" applyBorder="1"/>
    <xf numFmtId="0" fontId="0" fillId="0" borderId="2" xfId="0" applyBorder="1"/>
    <xf numFmtId="0" fontId="0" fillId="0" borderId="2" xfId="0" applyBorder="1" applyAlignment="1">
      <alignment horizontal="left"/>
    </xf>
    <xf numFmtId="44" fontId="0" fillId="0" borderId="2" xfId="0" applyNumberFormat="1" applyBorder="1"/>
    <xf numFmtId="0" fontId="0" fillId="0" borderId="2" xfId="0" applyBorder="1" applyAlignment="1">
      <alignment horizont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44" fontId="0" fillId="0" borderId="2" xfId="0" applyNumberForma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0" fillId="0" borderId="7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5" fillId="0" borderId="0" xfId="0" applyFont="1" applyAlignment="1">
      <alignment horizontal="right"/>
    </xf>
    <xf numFmtId="0" fontId="11" fillId="0" borderId="11" xfId="0" applyFont="1" applyBorder="1" applyAlignment="1">
      <alignment horizontal="right"/>
    </xf>
    <xf numFmtId="0" fontId="11" fillId="0" borderId="10" xfId="0" applyFont="1" applyBorder="1" applyAlignment="1">
      <alignment horizontal="right"/>
    </xf>
    <xf numFmtId="44" fontId="6" fillId="0" borderId="6" xfId="0" applyNumberFormat="1" applyFont="1" applyBorder="1"/>
    <xf numFmtId="44" fontId="11" fillId="0" borderId="12" xfId="0" applyNumberFormat="1" applyFont="1" applyBorder="1"/>
    <xf numFmtId="0" fontId="0" fillId="3" borderId="8" xfId="0" applyFill="1" applyBorder="1" applyAlignment="1" applyProtection="1">
      <alignment horizontal="left"/>
      <protection locked="0"/>
    </xf>
    <xf numFmtId="0" fontId="0" fillId="3" borderId="9" xfId="0" applyFill="1" applyBorder="1" applyAlignment="1" applyProtection="1">
      <alignment horizontal="left"/>
      <protection locked="0"/>
    </xf>
    <xf numFmtId="0" fontId="0" fillId="3" borderId="2" xfId="0" applyFill="1" applyBorder="1" applyProtection="1">
      <protection locked="0"/>
    </xf>
    <xf numFmtId="0" fontId="0" fillId="3" borderId="1" xfId="0" applyFill="1" applyBorder="1" applyProtection="1">
      <protection locked="0"/>
    </xf>
    <xf numFmtId="171" fontId="6" fillId="0" borderId="10" xfId="1" applyNumberFormat="1" applyFont="1" applyBorder="1" applyAlignment="1">
      <alignment horizontal="right"/>
    </xf>
    <xf numFmtId="0" fontId="9" fillId="0" borderId="0" xfId="0" applyFont="1" applyAlignment="1">
      <alignment horizontal="center"/>
    </xf>
    <xf numFmtId="0" fontId="0" fillId="0" borderId="0" xfId="0" applyAlignment="1"/>
  </cellXfs>
  <cellStyles count="2">
    <cellStyle name="Monétaire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1</xdr:row>
      <xdr:rowOff>31749</xdr:rowOff>
    </xdr:from>
    <xdr:to>
      <xdr:col>3</xdr:col>
      <xdr:colOff>787400</xdr:colOff>
      <xdr:row>6</xdr:row>
      <xdr:rowOff>141484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C060BC9A-A84B-A7D1-3271-CBD561A63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76249"/>
          <a:ext cx="3467100" cy="1030485"/>
        </a:xfrm>
        <a:prstGeom prst="rect">
          <a:avLst/>
        </a:prstGeom>
      </xdr:spPr>
    </xdr:pic>
    <xdr:clientData/>
  </xdr:twoCellAnchor>
  <xdr:twoCellAnchor editAs="oneCell">
    <xdr:from>
      <xdr:col>5</xdr:col>
      <xdr:colOff>831850</xdr:colOff>
      <xdr:row>1</xdr:row>
      <xdr:rowOff>114300</xdr:rowOff>
    </xdr:from>
    <xdr:to>
      <xdr:col>7</xdr:col>
      <xdr:colOff>660400</xdr:colOff>
      <xdr:row>5</xdr:row>
      <xdr:rowOff>48260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81C7657B-39D4-5CDF-F765-F44E5509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450" y="558800"/>
          <a:ext cx="1524000" cy="6705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CF3D0-EA79-4E96-A2B6-9E0A8AD8EE60}">
  <dimension ref="A1:H39"/>
  <sheetViews>
    <sheetView tabSelected="1" workbookViewId="0">
      <selection activeCell="B12" sqref="B12:H12"/>
    </sheetView>
  </sheetViews>
  <sheetFormatPr baseColWidth="10" defaultRowHeight="14.5" x14ac:dyDescent="0.35"/>
  <cols>
    <col min="1" max="1" width="16.6328125" bestFit="1" customWidth="1"/>
    <col min="4" max="4" width="18.08984375" customWidth="1"/>
    <col min="5" max="5" width="14" bestFit="1" customWidth="1"/>
    <col min="6" max="6" width="13.36328125" bestFit="1" customWidth="1"/>
    <col min="8" max="8" width="12" bestFit="1" customWidth="1"/>
  </cols>
  <sheetData>
    <row r="1" spans="1:8" ht="35" thickBot="1" x14ac:dyDescent="0.85">
      <c r="A1" s="19" t="s">
        <v>41</v>
      </c>
      <c r="B1" s="19"/>
      <c r="C1" s="19"/>
      <c r="D1" s="19"/>
      <c r="E1" s="19"/>
      <c r="F1" s="19"/>
      <c r="G1" s="19"/>
      <c r="H1" s="19"/>
    </row>
    <row r="7" spans="1:8" x14ac:dyDescent="0.35">
      <c r="F7" s="23" t="s">
        <v>40</v>
      </c>
      <c r="G7" s="23"/>
      <c r="H7" s="23"/>
    </row>
    <row r="8" spans="1:8" x14ac:dyDescent="0.35">
      <c r="A8" s="37"/>
      <c r="B8" s="37"/>
      <c r="C8" s="37"/>
      <c r="D8" s="37"/>
      <c r="F8" s="3" t="s">
        <v>38</v>
      </c>
      <c r="G8" s="3"/>
      <c r="H8" s="3"/>
    </row>
    <row r="9" spans="1:8" x14ac:dyDescent="0.35">
      <c r="A9" s="2"/>
      <c r="B9" s="2"/>
      <c r="C9" s="2"/>
      <c r="D9" s="2"/>
      <c r="F9" s="3" t="s">
        <v>39</v>
      </c>
      <c r="G9" s="3"/>
      <c r="H9" s="3"/>
    </row>
    <row r="11" spans="1:8" ht="21.5" thickBot="1" x14ac:dyDescent="0.55000000000000004">
      <c r="A11" s="20" t="s">
        <v>19</v>
      </c>
      <c r="B11" s="20"/>
      <c r="C11" s="20"/>
      <c r="D11" s="20"/>
      <c r="E11" s="20"/>
      <c r="F11" s="20"/>
      <c r="G11" s="20"/>
      <c r="H11" s="20"/>
    </row>
    <row r="12" spans="1:8" x14ac:dyDescent="0.35">
      <c r="A12" s="8" t="s">
        <v>24</v>
      </c>
      <c r="B12" s="31"/>
      <c r="C12" s="31"/>
      <c r="D12" s="31"/>
      <c r="E12" s="31"/>
      <c r="F12" s="31"/>
      <c r="G12" s="31"/>
      <c r="H12" s="31"/>
    </row>
    <row r="13" spans="1:8" x14ac:dyDescent="0.35">
      <c r="A13" s="5" t="s">
        <v>20</v>
      </c>
      <c r="B13" s="31"/>
      <c r="C13" s="31"/>
      <c r="D13" s="31"/>
      <c r="E13" s="31"/>
      <c r="F13" s="31"/>
      <c r="G13" s="31"/>
      <c r="H13" s="31"/>
    </row>
    <row r="14" spans="1:8" x14ac:dyDescent="0.35">
      <c r="A14" s="5" t="s">
        <v>21</v>
      </c>
      <c r="B14" s="32"/>
      <c r="C14" s="32"/>
      <c r="D14" s="32"/>
      <c r="E14" s="32"/>
      <c r="F14" s="32"/>
      <c r="G14" s="32"/>
      <c r="H14" s="32"/>
    </row>
    <row r="15" spans="1:8" x14ac:dyDescent="0.35">
      <c r="A15" s="5" t="s">
        <v>25</v>
      </c>
      <c r="B15" s="32"/>
      <c r="C15" s="32"/>
      <c r="D15" s="32"/>
      <c r="E15" s="32"/>
      <c r="F15" s="32"/>
      <c r="G15" s="32"/>
      <c r="H15" s="32"/>
    </row>
    <row r="16" spans="1:8" x14ac:dyDescent="0.35">
      <c r="A16" s="5" t="s">
        <v>22</v>
      </c>
      <c r="B16" s="32"/>
      <c r="C16" s="32"/>
      <c r="D16" s="32"/>
      <c r="E16" s="32"/>
      <c r="F16" s="32"/>
      <c r="G16" s="32"/>
      <c r="H16" s="32"/>
    </row>
    <row r="17" spans="1:8" x14ac:dyDescent="0.35">
      <c r="A17" s="5" t="s">
        <v>23</v>
      </c>
      <c r="B17" s="32"/>
      <c r="C17" s="32"/>
      <c r="D17" s="32"/>
      <c r="E17" s="32"/>
      <c r="F17" s="32"/>
      <c r="G17" s="32"/>
      <c r="H17" s="32"/>
    </row>
    <row r="18" spans="1:8" x14ac:dyDescent="0.35">
      <c r="B18" s="21"/>
      <c r="C18" s="21"/>
      <c r="D18" s="21"/>
      <c r="E18" s="21"/>
      <c r="F18" s="21"/>
      <c r="G18" s="21"/>
      <c r="H18" s="21"/>
    </row>
    <row r="19" spans="1:8" ht="21.5" thickBot="1" x14ac:dyDescent="0.55000000000000004">
      <c r="A19" s="20" t="s">
        <v>26</v>
      </c>
      <c r="B19" s="20"/>
      <c r="C19" s="20"/>
      <c r="D19" s="20"/>
      <c r="E19" s="20"/>
      <c r="F19" s="20"/>
      <c r="G19" s="20"/>
      <c r="H19" s="20"/>
    </row>
    <row r="20" spans="1:8" x14ac:dyDescent="0.35">
      <c r="A20" s="22" t="s">
        <v>27</v>
      </c>
      <c r="B20" s="22"/>
      <c r="C20" s="22"/>
      <c r="D20" s="22"/>
      <c r="E20" s="22"/>
      <c r="F20" s="22"/>
      <c r="G20" s="22"/>
      <c r="H20" s="22"/>
    </row>
    <row r="21" spans="1:8" ht="15" thickBot="1" x14ac:dyDescent="0.4"/>
    <row r="22" spans="1:8" ht="19" thickBot="1" x14ac:dyDescent="0.4">
      <c r="A22" s="12" t="s">
        <v>7</v>
      </c>
      <c r="B22" s="13" t="s">
        <v>8</v>
      </c>
      <c r="C22" s="13"/>
      <c r="D22" s="13"/>
      <c r="E22" s="14" t="s">
        <v>18</v>
      </c>
      <c r="F22" s="14" t="s">
        <v>9</v>
      </c>
      <c r="G22" s="15" t="s">
        <v>28</v>
      </c>
      <c r="H22" s="16"/>
    </row>
    <row r="23" spans="1:8" ht="16" x14ac:dyDescent="0.4">
      <c r="A23" s="8" t="s">
        <v>10</v>
      </c>
      <c r="B23" s="9" t="s">
        <v>14</v>
      </c>
      <c r="C23" s="9"/>
      <c r="D23" s="9"/>
      <c r="E23" s="10">
        <f>'Matrice prix'!B3</f>
        <v>20</v>
      </c>
      <c r="F23" s="33"/>
      <c r="G23" s="17">
        <f>F23*E23</f>
        <v>0</v>
      </c>
      <c r="H23" s="11"/>
    </row>
    <row r="24" spans="1:8" ht="16" x14ac:dyDescent="0.4">
      <c r="A24" s="5" t="s">
        <v>11</v>
      </c>
      <c r="B24" s="6" t="s">
        <v>15</v>
      </c>
      <c r="C24" s="6"/>
      <c r="D24" s="6"/>
      <c r="E24" s="7">
        <f>'Matrice prix'!C3</f>
        <v>12</v>
      </c>
      <c r="F24" s="34"/>
      <c r="G24" s="17">
        <f t="shared" ref="G24:G26" si="0">F24*E24</f>
        <v>0</v>
      </c>
      <c r="H24" s="11"/>
    </row>
    <row r="25" spans="1:8" ht="16" x14ac:dyDescent="0.4">
      <c r="A25" s="5" t="s">
        <v>12</v>
      </c>
      <c r="B25" s="6" t="s">
        <v>16</v>
      </c>
      <c r="C25" s="6"/>
      <c r="D25" s="6"/>
      <c r="E25" s="7">
        <f>'Matrice prix'!D3</f>
        <v>17</v>
      </c>
      <c r="F25" s="34"/>
      <c r="G25" s="17">
        <f t="shared" si="0"/>
        <v>0</v>
      </c>
      <c r="H25" s="11"/>
    </row>
    <row r="26" spans="1:8" ht="16" x14ac:dyDescent="0.4">
      <c r="A26" s="5" t="s">
        <v>13</v>
      </c>
      <c r="B26" s="6" t="s">
        <v>17</v>
      </c>
      <c r="C26" s="6"/>
      <c r="D26" s="6"/>
      <c r="E26" s="7">
        <f>'Matrice prix'!E3</f>
        <v>22</v>
      </c>
      <c r="F26" s="34"/>
      <c r="G26" s="17">
        <f t="shared" si="0"/>
        <v>0</v>
      </c>
      <c r="H26" s="11"/>
    </row>
    <row r="28" spans="1:8" ht="19" thickBot="1" x14ac:dyDescent="0.5">
      <c r="F28" s="26" t="s">
        <v>32</v>
      </c>
      <c r="G28" s="26"/>
      <c r="H28" s="29">
        <f>SUM(G23:H26)</f>
        <v>0</v>
      </c>
    </row>
    <row r="29" spans="1:8" ht="19" thickBot="1" x14ac:dyDescent="0.5">
      <c r="F29" s="26" t="s">
        <v>29</v>
      </c>
      <c r="G29" s="26"/>
      <c r="H29" s="35" t="str">
        <f>IF(H28=0,"",IF(H28&gt;=200,"Offert",20))</f>
        <v/>
      </c>
    </row>
    <row r="30" spans="1:8" ht="15" thickBot="1" x14ac:dyDescent="0.4"/>
    <row r="31" spans="1:8" ht="20" thickBot="1" x14ac:dyDescent="0.5">
      <c r="F31" s="27" t="s">
        <v>33</v>
      </c>
      <c r="G31" s="28"/>
      <c r="H31" s="30">
        <f>SUM(H28:H29)</f>
        <v>0</v>
      </c>
    </row>
    <row r="32" spans="1:8" x14ac:dyDescent="0.35">
      <c r="F32" s="25" t="s">
        <v>30</v>
      </c>
      <c r="G32" s="25"/>
      <c r="H32" s="4">
        <f>H31/1.2</f>
        <v>0</v>
      </c>
    </row>
    <row r="33" spans="1:8" x14ac:dyDescent="0.35">
      <c r="F33" s="25" t="s">
        <v>31</v>
      </c>
      <c r="G33" s="25"/>
      <c r="H33" s="4">
        <f>H31-H32</f>
        <v>0</v>
      </c>
    </row>
    <row r="35" spans="1:8" ht="21" x14ac:dyDescent="0.5">
      <c r="A35" s="24" t="s">
        <v>35</v>
      </c>
      <c r="B35" s="24"/>
      <c r="C35" s="24"/>
      <c r="D35" s="24"/>
      <c r="E35" s="24"/>
      <c r="F35" s="24"/>
      <c r="G35" s="24"/>
      <c r="H35" s="24"/>
    </row>
    <row r="36" spans="1:8" ht="18.5" x14ac:dyDescent="0.45">
      <c r="A36" s="36"/>
      <c r="B36" s="36"/>
      <c r="C36" s="36"/>
      <c r="D36" s="36"/>
      <c r="E36" s="36"/>
      <c r="F36" s="36"/>
      <c r="G36" s="36"/>
      <c r="H36" s="36"/>
    </row>
    <row r="37" spans="1:8" ht="16" x14ac:dyDescent="0.4">
      <c r="A37" s="18" t="s">
        <v>34</v>
      </c>
      <c r="B37" s="18"/>
      <c r="C37" s="18"/>
      <c r="D37" s="18"/>
      <c r="E37" s="18"/>
      <c r="F37" s="18"/>
      <c r="G37" s="18"/>
      <c r="H37" s="18"/>
    </row>
    <row r="38" spans="1:8" ht="16" x14ac:dyDescent="0.4">
      <c r="A38" s="18" t="s">
        <v>37</v>
      </c>
      <c r="B38" s="18"/>
      <c r="C38" s="18"/>
      <c r="D38" s="18"/>
      <c r="E38" s="18"/>
      <c r="F38" s="18"/>
      <c r="G38" s="18"/>
      <c r="H38" s="18"/>
    </row>
    <row r="39" spans="1:8" ht="16" x14ac:dyDescent="0.4">
      <c r="A39" s="18" t="s">
        <v>36</v>
      </c>
      <c r="B39" s="18"/>
      <c r="C39" s="18"/>
      <c r="D39" s="18"/>
      <c r="E39" s="18"/>
      <c r="F39" s="18"/>
      <c r="G39" s="18"/>
      <c r="H39" s="18"/>
    </row>
  </sheetData>
  <sheetProtection sheet="1" objects="1" scenarios="1" selectLockedCells="1"/>
  <mergeCells count="32">
    <mergeCell ref="F29:G29"/>
    <mergeCell ref="F31:G31"/>
    <mergeCell ref="F32:G32"/>
    <mergeCell ref="F33:G33"/>
    <mergeCell ref="A35:H35"/>
    <mergeCell ref="A37:H37"/>
    <mergeCell ref="G26:H26"/>
    <mergeCell ref="A1:H1"/>
    <mergeCell ref="A11:H11"/>
    <mergeCell ref="B12:H12"/>
    <mergeCell ref="B13:H13"/>
    <mergeCell ref="B14:H14"/>
    <mergeCell ref="B15:H15"/>
    <mergeCell ref="B16:H16"/>
    <mergeCell ref="B17:H17"/>
    <mergeCell ref="A19:H19"/>
    <mergeCell ref="B22:D22"/>
    <mergeCell ref="G22:H22"/>
    <mergeCell ref="B23:D23"/>
    <mergeCell ref="B24:D24"/>
    <mergeCell ref="B25:D25"/>
    <mergeCell ref="B26:D26"/>
    <mergeCell ref="A38:H38"/>
    <mergeCell ref="A39:H39"/>
    <mergeCell ref="F28:G28"/>
    <mergeCell ref="A20:H20"/>
    <mergeCell ref="G23:H23"/>
    <mergeCell ref="G24:H24"/>
    <mergeCell ref="G25:H25"/>
    <mergeCell ref="F9:H9"/>
    <mergeCell ref="F8:H8"/>
    <mergeCell ref="F7:H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0CA26-A9FC-4915-B5E7-564650664B82}">
  <dimension ref="A1:E3"/>
  <sheetViews>
    <sheetView workbookViewId="0">
      <selection activeCell="F11" sqref="F11"/>
    </sheetView>
  </sheetViews>
  <sheetFormatPr baseColWidth="10" defaultRowHeight="14.5" x14ac:dyDescent="0.35"/>
  <sheetData>
    <row r="1" spans="1: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5">
      <c r="A2" t="s">
        <v>5</v>
      </c>
      <c r="B2" s="1">
        <f>B3/1.2</f>
        <v>16.666666666666668</v>
      </c>
      <c r="C2" s="1">
        <f t="shared" ref="C2:E2" si="0">C3/1.2</f>
        <v>10</v>
      </c>
      <c r="D2" s="1">
        <f t="shared" si="0"/>
        <v>14.166666666666668</v>
      </c>
      <c r="E2" s="1">
        <f t="shared" si="0"/>
        <v>18.333333333333336</v>
      </c>
    </row>
    <row r="3" spans="1:5" x14ac:dyDescent="0.35">
      <c r="A3" t="s">
        <v>6</v>
      </c>
      <c r="B3" s="1">
        <v>20</v>
      </c>
      <c r="C3" s="1">
        <v>12</v>
      </c>
      <c r="D3" s="1">
        <v>17</v>
      </c>
      <c r="E3" s="1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Précommande</vt:lpstr>
      <vt:lpstr>Matrice prix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Philippe</dc:creator>
  <cp:lastModifiedBy>Camille Philippe</cp:lastModifiedBy>
  <dcterms:created xsi:type="dcterms:W3CDTF">2026-03-15T14:18:31Z</dcterms:created>
  <dcterms:modified xsi:type="dcterms:W3CDTF">2026-03-15T15:24:29Z</dcterms:modified>
</cp:coreProperties>
</file>